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53f152c9e40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siness Case" sheetId="1" r:id="R5a79dbdddeb243c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"/>
    <x:numFmt numFmtId="201" formatCode="&quot;GBP &quot;#,##0"/>
    <x:numFmt numFmtId="202" formatCode="0%"/>
    <x:numFmt numFmtId="203" formatCode="0.0"/>
  </x:numFmts>
  <x:fonts count="10">
    <x:font>
      <x:sz val="11"/>
      <x:name val="Carlito"/>
    </x:font>
    <x:font>
      <x:b/>
      <x:sz val="17"/>
      <x:color rgb="FFFFFFFF"/>
      <x:name val="Arial"/>
    </x:font>
    <x:font>
      <x:sz val="9"/>
      <x:color rgb="FFD7D4CE"/>
      <x:name val="Arial"/>
    </x:font>
    <x:font>
      <x:b/>
      <x:sz val="9"/>
      <x:color rgb="FFFFFFFF"/>
      <x:name val="Arial"/>
    </x:font>
    <x:font>
      <x:sz val="9"/>
      <x:color rgb="FF2A2D30"/>
      <x:name val="Arial"/>
    </x:font>
    <x:font>
      <x:b/>
      <x:sz val="9"/>
      <x:color rgb="FF111315"/>
      <x:name val="Arial"/>
    </x:font>
    <x:font>
      <x:sz val="8"/>
      <x:color rgb="FF5A6675"/>
      <x:name val="Arial"/>
    </x:font>
    <x:font>
      <x:b/>
      <x:sz val="10"/>
      <x:color rgb="FFFFFFFF"/>
      <x:name val="Arial"/>
    </x:font>
    <x:font>
      <x:i/>
      <x:sz val="8"/>
      <x:color rgb="FF5A6675"/>
      <x:name val="Arial"/>
    </x:font>
    <x:font>
      <x:sz val="11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11315"/>
      </x:patternFill>
    </x:fill>
    <x:fill>
      <x:patternFill patternType="solid">
        <x:fgColor rgb="FF2A2D30"/>
      </x:patternFill>
    </x:fill>
    <x:fill>
      <x:patternFill patternType="solid">
        <x:fgColor rgb="FFFFF0E8"/>
      </x:patternFill>
    </x:fill>
    <x:fill>
      <x:patternFill patternType="solid">
        <x:fgColor rgb="FFFFFFFF"/>
      </x:patternFill>
    </x:fill>
    <x:fill>
      <x:patternFill patternType="solid">
        <x:fgColor rgb="FFF1EEE8"/>
      </x:patternFill>
    </x:fill>
  </x:fills>
  <x:borders count="4"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D8D3CA"/>
      </x:left>
      <x:right style="thin">
        <x:color rgb="FFD8D3CA"/>
      </x:right>
      <x:top style="thin">
        <x:color rgb="FFD8D3CA"/>
      </x:top>
      <x:bottom style="thin">
        <x:color rgb="FFD8D3CA"/>
      </x:bottom>
    </x:border>
    <x:border>
      <x:top style="thin">
        <x:color rgb="FFD8D3CA"/>
      </x:top>
    </x:border>
  </x:borders>
  <x:cellStyleXfs count="1">
    <x:xf numFmtId="0" fontId="0" fillId="0" borderId="0"/>
  </x:cellStyleXfs>
  <x:cellXfs count="3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2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 wrapText="1"/>
    </x:xf>
    <x:xf numFmtId="0" fontId="4" fillId="4" borderId="2" xfId="0" applyNumberFormat="1" applyFont="1" applyFill="1" applyBorder="1" applyAlignment="1">
      <x:alignment vertical="center"/>
    </x:xf>
    <x:xf numFmtId="0" fontId="5" fillId="4" borderId="2" xfId="0" applyNumberFormat="1" applyFont="1" applyFill="1" applyBorder="1" applyAlignment="1">
      <x:alignment vertical="center"/>
    </x:xf>
    <x:xf numFmtId="0" fontId="6" fillId="0" borderId="2" xfId="0" applyNumberFormat="1" applyFont="1" applyFill="1" applyBorder="1" applyAlignment="1">
      <x:alignment vertical="center"/>
    </x:xf>
    <x:xf numFmtId="200" fontId="5" fillId="4" borderId="2" xfId="0" applyNumberFormat="1" applyFont="1" applyFill="1" applyBorder="1" applyAlignment="1">
      <x:alignment vertical="center"/>
    </x:xf>
    <x:xf numFmtId="201" fontId="5" fillId="4" borderId="2" xfId="0" applyNumberFormat="1" applyFont="1" applyFill="1" applyBorder="1" applyAlignment="1">
      <x:alignment vertical="center"/>
    </x:xf>
    <x:xf numFmtId="202" fontId="5" fillId="4" borderId="2" xfId="0" applyNumberFormat="1" applyFont="1" applyFill="1" applyBorder="1" applyAlignment="1">
      <x:alignment vertical="center"/>
    </x:xf>
    <x:xf numFmtId="0" fontId="4" fillId="5" borderId="2" xfId="0" applyNumberFormat="1" applyFont="1" applyFill="1" applyBorder="1" applyAlignment="1">
      <x:alignment vertical="center"/>
    </x:xf>
    <x:xf numFmtId="0" fontId="5" fillId="5" borderId="2" xfId="0" applyNumberFormat="1" applyFont="1" applyFill="1" applyBorder="1" applyAlignment="1">
      <x:alignment vertical="center"/>
    </x:xf>
    <x:xf numFmtId="0" fontId="6" fillId="0" borderId="2" xfId="0" applyNumberFormat="1" applyFont="1" applyFill="1" applyBorder="1" applyAlignment="1">
      <x:alignment vertical="center" wrapText="1"/>
    </x:xf>
    <x:xf numFmtId="200" fontId="5" fillId="5" borderId="2" xfId="0" applyNumberFormat="1" applyFont="1" applyFill="1" applyBorder="1" applyAlignment="1">
      <x:alignment vertical="center"/>
    </x:xf>
    <x:xf numFmtId="201" fontId="5" fillId="5" borderId="2" xfId="0" applyNumberFormat="1" applyFont="1" applyFill="1" applyBorder="1" applyAlignment="1">
      <x:alignment vertical="center"/>
    </x:xf>
    <x:xf numFmtId="202" fontId="5" fillId="5" borderId="2" xfId="0" applyNumberFormat="1" applyFont="1" applyFill="1" applyBorder="1" applyAlignment="1">
      <x:alignment vertical="center"/>
    </x:xf>
    <x:xf numFmtId="203" fontId="5" fillId="5" borderId="2" xfId="0" applyNumberFormat="1" applyFont="1" applyFill="1" applyBorder="1" applyAlignment="1">
      <x:alignment vertical="center"/>
    </x:xf>
    <x:xf numFmtId="0" fontId="5" fillId="5" borderId="2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/>
    <x:xf numFmtId="0" fontId="5" fillId="0" borderId="0" xfId="0" applyNumberFormat="1" applyFont="1" applyFill="1" applyBorder="1"/>
    <x:xf numFmtId="0" fontId="5" fillId="0" borderId="2" xfId="0" applyNumberFormat="1" applyFont="1" applyFill="1" applyBorder="1"/>
    <x:xf numFmtId="0" fontId="5" fillId="0" borderId="2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8" fillId="6" borderId="0" xfId="0" applyNumberFormat="1" applyFont="1" applyFill="1" applyBorder="1"/>
    <x:xf numFmtId="0" fontId="8" fillId="6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3" xfId="0" applyNumberFormat="1" applyFont="1" applyFill="1" applyBorder="1"/>
    <x:xf numFmtId="0" fontId="9" fillId="2" borderId="0" xfId="0" applyNumberFormat="1" applyFont="1" applyFill="1" applyBorder="1"/>
    <x:xf numFmtId="0" fontId="9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cbc7cf7a884669" /><Relationship Type="http://schemas.openxmlformats.org/officeDocument/2006/relationships/theme" Target="/xl/theme/theme1.xml" Id="Ra2371d537fe34199" /><Relationship Type="http://schemas.openxmlformats.org/officeDocument/2006/relationships/sharedStrings" Target="/xl/sharedStrings.xml" Id="R66a915f6322b4868" /><Relationship Type="http://schemas.openxmlformats.org/officeDocument/2006/relationships/worksheet" Target="/xl/worksheets/sheet1.xml" Id="R5a79dbdddeb243c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8" hidden="0" customWidth="1"/>
    <x:col min="3" max="3" width="20" hidden="0" customWidth="1"/>
    <x:col min="4" max="4" width="3" hidden="0" customWidth="1"/>
    <x:col min="5" max="5" width="31" hidden="0" customWidth="1"/>
    <x:col min="6" max="6" width="21" hidden="0" customWidth="1"/>
    <x:col min="7" max="7" width="13" hidden="0" customWidth="1"/>
    <x:col min="8" max="8" width="37" hidden="0" customWidth="1"/>
  </x:cols>
  <x:sheetData>
    <x:row r="1" ht="42" customHeight="1">
      <x:c r="A1" s="3" t="str">
        <x:v>REPEATPROOF  |  CAPA/NCR BUSINESS CASE</x:v>
      </x:c>
      <x:c r="B1" s="37"/>
      <x:c r="C1" s="37"/>
      <x:c r="D1" s="37"/>
      <x:c r="E1" s="37"/>
      <x:c r="F1" s="37"/>
      <x:c r="G1" s="37"/>
      <x:c r="H1" s="37"/>
    </x:row>
    <x:row r="2" ht="28" customHeight="1">
      <x:c r="A2" s="5" t="str">
        <x:v>A transparent planning baseline for internal approval. Edit the orange cells; formulas update automatically.</x:v>
      </x:c>
      <x:c r="B2" s="37"/>
      <x:c r="C2" s="37"/>
      <x:c r="D2" s="37"/>
      <x:c r="E2" s="37"/>
      <x:c r="F2" s="37"/>
      <x:c r="G2" s="37"/>
      <x:c r="H2" s="37"/>
    </x:row>
    <x:row r="3">
      <x:c r="A3" s="38"/>
      <x:c r="B3" s="38"/>
      <x:c r="C3" s="38"/>
      <x:c r="D3" s="38"/>
      <x:c r="E3" s="38"/>
      <x:c r="F3" s="38"/>
      <x:c r="G3" s="38"/>
      <x:c r="H3" s="38"/>
    </x:row>
    <x:row r="4" ht="25" customHeight="1">
      <x:c r="A4" s="9" t="str">
        <x:v>CUSTOMER BASELINE</x:v>
      </x:c>
      <x:c r="B4" s="9" t="str">
        <x:v>INPUT</x:v>
      </x:c>
      <x:c r="C4" s="9" t="str">
        <x:v>UNIT / BASIS</x:v>
      </x:c>
      <x:c r="D4" s="38"/>
      <x:c r="E4" s="9" t="str">
        <x:v>INDICATIVE VALUE</x:v>
      </x:c>
      <x:c r="F4" s="9" t="str">
        <x:v>RESULT</x:v>
      </x:c>
      <x:c r="G4" s="9" t="str">
        <x:v>UNIT</x:v>
      </x:c>
      <x:c r="H4" s="9" t="str">
        <x:v>INTERPRETATION</x:v>
      </x:c>
    </x:row>
    <x:row r="5" ht="35" customHeight="1">
      <x:c r="A5" s="13" t="str">
        <x:v>CAPA/NCR investigations per year</x:v>
      </x:c>
      <x:c r="B5" s="17" t="n">
        <x:v>24</x:v>
      </x:c>
      <x:c r="C5" s="16" t="str">
        <x:v>events/year</x:v>
      </x:c>
      <x:c r="D5" s="38"/>
      <x:c r="E5" s="13" t="str">
        <x:v>Annual preparation effort</x:v>
      </x:c>
      <x:c r="F5" s="23" t="n">
        <x:f>B5*B6</x:f>
        <x:v>192</x:v>
      </x:c>
      <x:c r="G5" s="12" t="str">
        <x:v>hours</x:v>
      </x:c>
      <x:c r="H5" s="22" t="str">
        <x:v>Current workload baseline</x:v>
      </x:c>
    </x:row>
    <x:row r="6" ht="35" customHeight="1">
      <x:c r="A6" s="13" t="str">
        <x:v>Preparation hours per investigation</x:v>
      </x:c>
      <x:c r="B6" s="17" t="n">
        <x:v>8</x:v>
      </x:c>
      <x:c r="C6" s="16" t="str">
        <x:v>hours/event</x:v>
      </x:c>
      <x:c r="D6" s="38"/>
      <x:c r="E6" s="13" t="str">
        <x:v>Annual preparation cost</x:v>
      </x:c>
      <x:c r="F6" s="24" t="n">
        <x:f>B5*B6*B7</x:f>
        <x:v>12480</x:v>
      </x:c>
      <x:c r="G6" s="12" t="str">
        <x:v>GBP</x:v>
      </x:c>
      <x:c r="H6" s="22" t="str">
        <x:v>Investigations × hours × loaded cost</x:v>
      </x:c>
    </x:row>
    <x:row r="7" ht="35" customHeight="1">
      <x:c r="A7" s="13" t="str">
        <x:v>Loaded quality-team cost</x:v>
      </x:c>
      <x:c r="B7" s="18" t="n">
        <x:v>65</x:v>
      </x:c>
      <x:c r="C7" s="16" t="str">
        <x:v>GBP/hour</x:v>
      </x:c>
      <x:c r="D7" s="38"/>
      <x:c r="E7" s="13" t="str">
        <x:v>Indicative time-saving value</x:v>
      </x:c>
      <x:c r="F7" s="24" t="n">
        <x:f>B5*B6*B7*B8</x:f>
        <x:v>3120</x:v>
      </x:c>
      <x:c r="G7" s="12" t="str">
        <x:v>GBP/year</x:v>
      </x:c>
      <x:c r="H7" s="22" t="str">
        <x:v>Uses the editable time-reduction assumption</x:v>
      </x:c>
    </x:row>
    <x:row r="8" ht="35" customHeight="1">
      <x:c r="A8" s="13" t="str">
        <x:v>Expected preparation-time reduction</x:v>
      </x:c>
      <x:c r="B8" s="19" t="n">
        <x:v>0.25</x:v>
      </x:c>
      <x:c r="C8" s="16" t="str">
        <x:v>planning assumption</x:v>
      </x:c>
      <x:c r="D8" s="38"/>
      <x:c r="E8" s="13" t="str">
        <x:v>Indicative recurrence-cost value</x:v>
      </x:c>
      <x:c r="F8" s="24" t="n">
        <x:f>B9*B10</x:f>
        <x:v>0</x:v>
      </x:c>
      <x:c r="G8" s="12" t="str">
        <x:v>GBP/year</x:v>
      </x:c>
      <x:c r="H8" s="22" t="str">
        <x:v>Zero until customer-approved cost data is entered</x:v>
      </x:c>
    </x:row>
    <x:row r="9" ht="35" customHeight="1">
      <x:c r="A9" s="13" t="str">
        <x:v>Annual repeat-failure cost in scope</x:v>
      </x:c>
      <x:c r="B9" s="18" t="n">
        <x:v>0</x:v>
      </x:c>
      <x:c r="C9" s="16" t="str">
        <x:v>customer-approved GBP</x:v>
      </x:c>
      <x:c r="D9" s="38"/>
      <x:c r="E9" s="13" t="str">
        <x:v>Total indicative annual opportunity</x:v>
      </x:c>
      <x:c r="F9" s="24" t="n">
        <x:f>F7+F8</x:f>
        <x:v>3120</x:v>
      </x:c>
      <x:c r="G9" s="12" t="str">
        <x:v>GBP/year</x:v>
      </x:c>
      <x:c r="H9" s="22" t="str">
        <x:v>Time value plus recurrence-cost value</x:v>
      </x:c>
    </x:row>
    <x:row r="10" ht="35" customHeight="1">
      <x:c r="A10" s="13" t="str">
        <x:v>Expected reduction in repeat-failure cost</x:v>
      </x:c>
      <x:c r="B10" s="19" t="n">
        <x:v>0</x:v>
      </x:c>
      <x:c r="C10" s="16" t="str">
        <x:v>planning assumption</x:v>
      </x:c>
      <x:c r="D10" s="38"/>
      <x:c r="E10" s="13" t="str">
        <x:v>First-year net value</x:v>
      </x:c>
      <x:c r="F10" s="24" t="n">
        <x:f>F9-B11-B12</x:f>
        <x:v>-630</x:v>
      </x:c>
      <x:c r="G10" s="12" t="str">
        <x:v>GBP</x:v>
      </x:c>
      <x:c r="H10" s="22" t="str">
        <x:v>Before VAT; includes entered ongoing cost</x:v>
      </x:c>
    </x:row>
    <x:row r="11" ht="35" customHeight="1">
      <x:c r="A11" s="13" t="str">
        <x:v>Quoted Proof Sprint fee</x:v>
      </x:c>
      <x:c r="B11" s="18" t="n">
        <x:v>3750</x:v>
      </x:c>
      <x:c r="C11" s="16" t="str">
        <x:v>GBP excluding VAT</x:v>
      </x:c>
      <x:c r="D11" s="38"/>
      <x:c r="E11" s="13" t="str">
        <x:v>Simple first-year ROI</x:v>
      </x:c>
      <x:c r="F11" s="25" t="n">
        <x:f>IF((B11+B12)&gt;0,F10/(B11+B12),"")</x:f>
        <x:v>-0.168</x:v>
      </x:c>
      <x:c r="G11" s="12" t="str">
        <x:v>%</x:v>
      </x:c>
      <x:c r="H11" s="22" t="str">
        <x:v>Net value ÷ first-year investment</x:v>
      </x:c>
    </x:row>
    <x:row r="12" ht="35" customHeight="1">
      <x:c r="A12" s="13" t="str">
        <x:v>Expected first-year ongoing cost</x:v>
      </x:c>
      <x:c r="B12" s="18" t="n">
        <x:v>0</x:v>
      </x:c>
      <x:c r="C12" s="16" t="str">
        <x:v>GBP; enter only if scoped</x:v>
      </x:c>
      <x:c r="D12" s="38"/>
      <x:c r="E12" s="13" t="str">
        <x:v>Simple payback</x:v>
      </x:c>
      <x:c r="F12" s="26" t="n">
        <x:f>IF(F9&gt;0,B11/F9*12,"")</x:f>
        <x:v>14.423076923076923</x:v>
      </x:c>
      <x:c r="G12" s="12" t="str">
        <x:v>months</x:v>
      </x:c>
      <x:c r="H12" s="22" t="str">
        <x:v>Proof Sprint fee ÷ annual opportunity</x:v>
      </x:c>
    </x:row>
    <x:row r="13" ht="35" customHeight="1">
      <x:c r="A13" s="13" t="str">
        <x:v>Customer-approved baseline complete</x:v>
      </x:c>
      <x:c r="B13" s="15" t="str">
        <x:v>No</x:v>
      </x:c>
      <x:c r="C13" s="16" t="str">
        <x:v>Yes / No</x:v>
      </x:c>
      <x:c r="D13" s="38"/>
      <x:c r="E13" s="13" t="str">
        <x:v>Decision signal</x:v>
      </x:c>
      <x:c r="F13" s="27" t="str">
        <x:f>IF(B13&lt;&gt;"Yes","Complete the customer-approved baseline",IF(F9&lt;=0,"No quantified opportunity yet",IF(F9&gt;=(B11+B12),"Commercial case supports a scoped proof","Review scope, price or evidence")))</x:f>
        <x:v>Complete the customer-approved baseline</x:v>
      </x:c>
      <x:c r="G13" s="12" t="str"/>
      <x:c r="H13" s="22" t="str">
        <x:v>Planning signal, not an approval or outcome claim</x:v>
      </x:c>
    </x:row>
    <x:row r="14">
      <x:c r="A14" s="38"/>
      <x:c r="B14" s="38"/>
      <x:c r="C14" s="38"/>
      <x:c r="D14" s="38"/>
      <x:c r="E14" s="38"/>
      <x:c r="F14" s="38"/>
      <x:c r="G14" s="38"/>
      <x:c r="H14" s="38"/>
    </x:row>
    <x:row r="15" ht="26" customHeight="1">
      <x:c r="A15" s="28" t="str">
        <x:v>INTERNAL APPROVAL SUMMARY</x:v>
      </x:c>
      <x:c r="B15" s="37"/>
      <x:c r="C15" s="37"/>
      <x:c r="D15" s="37"/>
      <x:c r="E15" s="37"/>
      <x:c r="F15" s="37"/>
      <x:c r="G15" s="37"/>
      <x:c r="H15" s="37"/>
    </x:row>
    <x:row r="16" ht="34" customHeight="1">
      <x:c r="A16" s="31" t="str">
        <x:v>Problem to test</x:v>
      </x:c>
      <x:c r="B16" s="13" t="str">
        <x:v>Enter the recurring investigation or evidence-preparation problem.</x:v>
      </x:c>
      <x:c r="C16" s="13"/>
      <x:c r="D16" s="13"/>
      <x:c r="E16" s="13"/>
      <x:c r="F16" s="13"/>
      <x:c r="G16" s="13"/>
      <x:c r="H16" s="13"/>
    </x:row>
    <x:row r="17" ht="34" customHeight="1">
      <x:c r="A17" s="31" t="str">
        <x:v>Decision requested</x:v>
      </x:c>
      <x:c r="B17" s="13" t="str">
        <x:v>Approve the free Quality History Assessment before any paid work.</x:v>
      </x:c>
      <x:c r="C17" s="13"/>
      <x:c r="D17" s="13"/>
      <x:c r="E17" s="13"/>
      <x:c r="F17" s="13"/>
      <x:c r="G17" s="13"/>
      <x:c r="H17" s="13"/>
    </x:row>
    <x:row r="18" ht="34" customHeight="1">
      <x:c r="A18" s="31" t="str">
        <x:v>Required evidence</x:v>
      </x:c>
      <x:c r="B18" s="13" t="str">
        <x:v>Named owner, 250+ usable records, agreed baseline, data boundary and human approval route.</x:v>
      </x:c>
      <x:c r="C18" s="13"/>
      <x:c r="D18" s="13"/>
      <x:c r="E18" s="13"/>
      <x:c r="F18" s="13"/>
      <x:c r="G18" s="13"/>
      <x:c r="H18" s="13"/>
    </x:row>
    <x:row r="19">
      <x:c r="A19" s="38"/>
      <x:c r="B19" s="38"/>
      <x:c r="C19" s="38"/>
      <x:c r="D19" s="38"/>
      <x:c r="E19" s="38"/>
      <x:c r="F19" s="38"/>
      <x:c r="G19" s="38"/>
      <x:c r="H19" s="38"/>
    </x:row>
    <x:row r="20" ht="40" customHeight="1">
      <x:c r="A20" s="34" t="str">
        <x:v>Important: this worksheet is an illustrative planning aid, not a savings guarantee or customer result. Replace the defaults with customer-approved evidence and the quoted fee. RepeatProof does not approve root cause, disposition, release, effectiveness or CAPA closure.</x:v>
      </x:c>
      <x:c r="B20" s="34" t="str">
        <x:v>Important: this worksheet is an illustrative planning aid, not a savings guarantee or customer result. Replace the defaults with customer-approved evidence and the quoted fee. RepeatProof does not approve root cause, disposition, release, effectiveness or CAPA closure.</x:v>
      </x:c>
      <x:c r="C20" s="34" t="str">
        <x:v>Important: this worksheet is an illustrative planning aid, not a savings guarantee or customer result. Replace the defaults with customer-approved evidence and the quoted fee. RepeatProof does not approve root cause, disposition, release, effectiveness or CAPA closure.</x:v>
      </x:c>
      <x:c r="D20" s="34" t="str">
        <x:v>Important: this worksheet is an illustrative planning aid, not a savings guarantee or customer result. Replace the defaults with customer-approved evidence and the quoted fee. RepeatProof does not approve root cause, disposition, release, effectiveness or CAPA closure.</x:v>
      </x:c>
      <x:c r="E20" s="34" t="str">
        <x:v>Important: this worksheet is an illustrative planning aid, not a savings guarantee or customer result. Replace the defaults with customer-approved evidence and the quoted fee. RepeatProof does not approve root cause, disposition, release, effectiveness or CAPA closure.</x:v>
      </x:c>
      <x:c r="F20" s="34" t="str">
        <x:v>Important: this worksheet is an illustrative planning aid, not a savings guarantee or customer result. Replace the defaults with customer-approved evidence and the quoted fee. RepeatProof does not approve root cause, disposition, release, effectiveness or CAPA closure.</x:v>
      </x:c>
      <x:c r="G20" s="34" t="str">
        <x:v>Important: this worksheet is an illustrative planning aid, not a savings guarantee or customer result. Replace the defaults with customer-approved evidence and the quoted fee. RepeatProof does not approve root cause, disposition, release, effectiveness or CAPA closure.</x:v>
      </x:c>
      <x:c r="H20" s="34" t="str">
        <x:v>Important: this worksheet is an illustrative planning aid, not a savings guarantee or customer result. Replace the defaults with customer-approved evidence and the quoted fee. RepeatProof does not approve root cause, disposition, release, effectiveness or CAPA closure.</x:v>
      </x:c>
    </x:row>
    <x:row r="21">
      <x:c r="A21" s="38"/>
      <x:c r="B21" s="38"/>
      <x:c r="C21" s="38"/>
      <x:c r="D21" s="38"/>
      <x:c r="E21" s="38"/>
      <x:c r="F21" s="38"/>
      <x:c r="G21" s="38"/>
      <x:c r="H21" s="38"/>
    </x:row>
    <x:row r="22" ht="24" customHeight="1">
      <x:c r="A22" s="36" t="str">
        <x:v>repeatproof.com  |  Quality history intelligence for manufacturers  |  September 2026</x:v>
      </x:c>
      <x:c r="B22" s="36" t="str">
        <x:v>repeatproof.com  |  Quality history intelligence for manufacturers  |  September 2026</x:v>
      </x:c>
      <x:c r="C22" s="36" t="str">
        <x:v>repeatproof.com  |  Quality history intelligence for manufacturers  |  September 2026</x:v>
      </x:c>
      <x:c r="D22" s="36" t="str">
        <x:v>repeatproof.com  |  Quality history intelligence for manufacturers  |  September 2026</x:v>
      </x:c>
      <x:c r="E22" s="36" t="str">
        <x:v>repeatproof.com  |  Quality history intelligence for manufacturers  |  September 2026</x:v>
      </x:c>
      <x:c r="F22" s="36" t="str">
        <x:v>repeatproof.com  |  Quality history intelligence for manufacturers  |  September 2026</x:v>
      </x:c>
      <x:c r="G22" s="36" t="str">
        <x:v>repeatproof.com  |  Quality history intelligence for manufacturers  |  September 2026</x:v>
      </x:c>
      <x:c r="H22" s="36" t="str">
        <x:v>repeatproof.com  |  Quality history intelligence for manufacturers  |  September 2026</x:v>
      </x:c>
    </x:row>
  </x:sheetData>
  <x:mergeCells>
    <x:mergeCell ref="A1:H1"/>
    <x:mergeCell ref="A2:H2"/>
    <x:mergeCell ref="A15:H15"/>
    <x:mergeCell ref="B16:H16"/>
    <x:mergeCell ref="B17:H17"/>
    <x:mergeCell ref="B18:H18"/>
    <x:mergeCell ref="A20:H20"/>
    <x:mergeCell ref="A22:H22"/>
  </x:mergeCells>
  <x:dataValidations count="1">
    <x:dataValidation type="list" sqref="B13">
      <x:formula1>"No,Yes"</x:formula1>
    </x:dataValidation>
  </x:dataValidations>
  <x:pageMargins left="0.7" right="0.7" top="0.75" bottom="0.75" header="0.3" footer="0.3"/>
</x:worksheet>
</file>